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ze\OneDrive\Počítač\žiacka liga 2018\"/>
    </mc:Choice>
  </mc:AlternateContent>
  <xr:revisionPtr revIDLastSave="1" documentId="8_{A3B28D4B-66B4-4FB7-8172-844FF06CED65}" xr6:coauthVersionLast="38" xr6:coauthVersionMax="38" xr10:uidLastSave="{4896B00C-6CC2-4CA9-A0B2-7239DF2D5F24}"/>
  <bookViews>
    <workbookView xWindow="120" yWindow="36" windowWidth="19068" windowHeight="11592" activeTab="2" xr2:uid="{00000000-000D-0000-FFFF-FFFF00000000}"/>
  </bookViews>
  <sheets>
    <sheet name="Súmar" sheetId="2" r:id="rId1"/>
    <sheet name="Pretekári" sheetId="3" r:id="rId2"/>
    <sheet name="Poradie" sheetId="4" r:id="rId3"/>
  </sheets>
  <definedNames>
    <definedName name="_xlnm._FilterDatabase" localSheetId="2" hidden="1">Poradie!$B$2:$F$2</definedName>
  </definedNames>
  <calcPr calcId="181029"/>
</workbook>
</file>

<file path=xl/calcChain.xml><?xml version="1.0" encoding="utf-8"?>
<calcChain xmlns="http://schemas.openxmlformats.org/spreadsheetml/2006/main">
  <c r="M9" i="2" l="1"/>
  <c r="G9" i="4" l="1"/>
  <c r="F4" i="4" l="1"/>
  <c r="F7" i="4"/>
  <c r="F5" i="4"/>
  <c r="F8" i="4"/>
  <c r="F6" i="4"/>
  <c r="F3" i="4"/>
  <c r="G11" i="3"/>
  <c r="L11" i="3"/>
  <c r="Q11" i="3"/>
  <c r="G12" i="3"/>
  <c r="L12" i="3"/>
  <c r="Q12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Q10" i="3"/>
  <c r="L10" i="3"/>
  <c r="G10" i="3"/>
  <c r="Q9" i="3"/>
  <c r="L9" i="3"/>
  <c r="G9" i="3"/>
  <c r="Q8" i="3"/>
  <c r="I6" i="2" s="1"/>
  <c r="J6" i="2" s="1"/>
  <c r="K6" i="2" s="1"/>
  <c r="L8" i="3"/>
  <c r="F6" i="2" s="1"/>
  <c r="G6" i="2" s="1"/>
  <c r="H6" i="2" s="1"/>
  <c r="G8" i="3"/>
  <c r="C6" i="2" s="1"/>
  <c r="D6" i="2" s="1"/>
  <c r="E6" i="2" s="1"/>
  <c r="Q7" i="3"/>
  <c r="I8" i="2" s="1"/>
  <c r="J8" i="2" s="1"/>
  <c r="K8" i="2" s="1"/>
  <c r="L7" i="3"/>
  <c r="F8" i="2" s="1"/>
  <c r="G8" i="2" s="1"/>
  <c r="H8" i="2" s="1"/>
  <c r="G7" i="3"/>
  <c r="C8" i="2" s="1"/>
  <c r="D8" i="2" s="1"/>
  <c r="E8" i="2" s="1"/>
  <c r="Q6" i="3"/>
  <c r="I5" i="2" s="1"/>
  <c r="J5" i="2" s="1"/>
  <c r="K5" i="2" s="1"/>
  <c r="L6" i="3"/>
  <c r="F5" i="2" s="1"/>
  <c r="G5" i="2" s="1"/>
  <c r="H5" i="2" s="1"/>
  <c r="G6" i="3"/>
  <c r="C5" i="2" s="1"/>
  <c r="D5" i="2" s="1"/>
  <c r="E5" i="2" s="1"/>
  <c r="Q5" i="3"/>
  <c r="I7" i="2" s="1"/>
  <c r="J7" i="2" s="1"/>
  <c r="K7" i="2" s="1"/>
  <c r="L5" i="3"/>
  <c r="F7" i="2" s="1"/>
  <c r="G7" i="2" s="1"/>
  <c r="H7" i="2" s="1"/>
  <c r="G5" i="3"/>
  <c r="C7" i="2" s="1"/>
  <c r="D7" i="2" s="1"/>
  <c r="E7" i="2" s="1"/>
  <c r="Q4" i="3"/>
  <c r="I4" i="2" s="1"/>
  <c r="J4" i="2" s="1"/>
  <c r="K4" i="2" s="1"/>
  <c r="L4" i="3"/>
  <c r="F4" i="2" s="1"/>
  <c r="G4" i="2" s="1"/>
  <c r="H4" i="2" s="1"/>
  <c r="G4" i="3"/>
  <c r="C4" i="2" s="1"/>
  <c r="D4" i="2" s="1"/>
  <c r="E4" i="2" s="1"/>
  <c r="Q3" i="3"/>
  <c r="I3" i="2" s="1"/>
  <c r="J3" i="2" s="1"/>
  <c r="K3" i="2" s="1"/>
  <c r="L3" i="3"/>
  <c r="F3" i="2" s="1"/>
  <c r="G3" i="2" s="1"/>
  <c r="H3" i="2" s="1"/>
  <c r="G3" i="3"/>
  <c r="R12" i="3" l="1"/>
  <c r="R10" i="3"/>
  <c r="R8" i="3"/>
  <c r="R6" i="3"/>
  <c r="R4" i="3"/>
  <c r="R3" i="3"/>
  <c r="R11" i="3"/>
  <c r="R9" i="3"/>
  <c r="R7" i="3"/>
  <c r="R5" i="3"/>
  <c r="C3" i="2"/>
  <c r="D3" i="2" s="1"/>
  <c r="E3" i="2" s="1"/>
  <c r="L3" i="2" s="1"/>
  <c r="N3" i="2" s="1"/>
  <c r="L6" i="2"/>
  <c r="L8" i="2"/>
  <c r="L5" i="2"/>
  <c r="N5" i="2" s="1"/>
  <c r="L7" i="2"/>
  <c r="N7" i="2" s="1"/>
  <c r="L4" i="2"/>
  <c r="N4" i="2" s="1"/>
  <c r="N8" i="2" l="1"/>
  <c r="N6" i="2"/>
  <c r="N9" i="2" s="1"/>
  <c r="R13" i="3"/>
  <c r="L9" i="2"/>
</calcChain>
</file>

<file path=xl/sharedStrings.xml><?xml version="1.0" encoding="utf-8"?>
<sst xmlns="http://schemas.openxmlformats.org/spreadsheetml/2006/main" count="68" uniqueCount="27">
  <si>
    <t>I.kolo</t>
  </si>
  <si>
    <t>II.kolo</t>
  </si>
  <si>
    <t>Súčet</t>
  </si>
  <si>
    <t>III.kolo</t>
  </si>
  <si>
    <t xml:space="preserve">Odmena </t>
  </si>
  <si>
    <t>Klub</t>
  </si>
  <si>
    <t>pretekari</t>
  </si>
  <si>
    <t>odmena</t>
  </si>
  <si>
    <t>sučet</t>
  </si>
  <si>
    <t>klub</t>
  </si>
  <si>
    <t>Koncové</t>
  </si>
  <si>
    <t>Usporiadatiel</t>
  </si>
  <si>
    <t>Trhová Hradska</t>
  </si>
  <si>
    <t>Gladiátor Šamorín</t>
  </si>
  <si>
    <t>Marcelová</t>
  </si>
  <si>
    <t>Nesvady</t>
  </si>
  <si>
    <t>Modrany</t>
  </si>
  <si>
    <t>Spartacus Komárno</t>
  </si>
  <si>
    <t xml:space="preserve">Spolu </t>
  </si>
  <si>
    <t>P.A</t>
  </si>
  <si>
    <t>P.B</t>
  </si>
  <si>
    <t>MŽ</t>
  </si>
  <si>
    <t>SŽ</t>
  </si>
  <si>
    <t>pretekarov</t>
  </si>
  <si>
    <t>Poradie družstiev súčet</t>
  </si>
  <si>
    <t>Trhová Hradská</t>
  </si>
  <si>
    <t>Šamorín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</si>
</sst>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3" borderId="4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4" borderId="7" xfId="0" applyFill="1" applyBorder="1"/>
    <xf numFmtId="0" fontId="0" fillId="2" borderId="8" xfId="0" applyFill="1" applyBorder="1"/>
    <xf numFmtId="0" fontId="0" fillId="3" borderId="8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Border="1"/>
    <xf numFmtId="164" fontId="0" fillId="0" borderId="11" xfId="0" applyNumberFormat="1" applyBorder="1"/>
    <xf numFmtId="164" fontId="0" fillId="4" borderId="12" xfId="0" applyNumberFormat="1" applyFill="1" applyBorder="1"/>
    <xf numFmtId="164" fontId="0" fillId="2" borderId="13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0" fontId="0" fillId="0" borderId="15" xfId="0" applyBorder="1"/>
    <xf numFmtId="164" fontId="0" fillId="0" borderId="16" xfId="0" applyNumberFormat="1" applyBorder="1"/>
    <xf numFmtId="164" fontId="0" fillId="4" borderId="17" xfId="0" applyNumberFormat="1" applyFill="1" applyBorder="1"/>
    <xf numFmtId="164" fontId="0" fillId="3" borderId="18" xfId="0" applyNumberFormat="1" applyFill="1" applyBorder="1"/>
    <xf numFmtId="164" fontId="0" fillId="0" borderId="19" xfId="0" applyNumberFormat="1" applyBorder="1"/>
    <xf numFmtId="164" fontId="2" fillId="3" borderId="18" xfId="0" applyNumberFormat="1" applyFont="1" applyFill="1" applyBorder="1"/>
    <xf numFmtId="0" fontId="2" fillId="0" borderId="10" xfId="0" applyFont="1" applyBorder="1"/>
    <xf numFmtId="164" fontId="2" fillId="0" borderId="11" xfId="0" applyNumberFormat="1" applyFont="1" applyBorder="1"/>
    <xf numFmtId="164" fontId="2" fillId="4" borderId="12" xfId="0" applyNumberFormat="1" applyFont="1" applyFill="1" applyBorder="1"/>
    <xf numFmtId="0" fontId="2" fillId="0" borderId="20" xfId="0" applyFont="1" applyBorder="1"/>
    <xf numFmtId="164" fontId="2" fillId="4" borderId="22" xfId="0" applyNumberFormat="1" applyFont="1" applyFill="1" applyBorder="1"/>
    <xf numFmtId="164" fontId="2" fillId="0" borderId="21" xfId="0" applyNumberFormat="1" applyFont="1" applyBorder="1"/>
    <xf numFmtId="164" fontId="2" fillId="3" borderId="23" xfId="0" applyNumberFormat="1" applyFont="1" applyFill="1" applyBorder="1"/>
    <xf numFmtId="0" fontId="0" fillId="0" borderId="0" xfId="0" applyBorder="1"/>
    <xf numFmtId="164" fontId="2" fillId="0" borderId="0" xfId="0" applyNumberFormat="1" applyFont="1"/>
    <xf numFmtId="0" fontId="0" fillId="0" borderId="7" xfId="0" applyBorder="1"/>
    <xf numFmtId="0" fontId="0" fillId="0" borderId="24" xfId="0" applyBorder="1"/>
    <xf numFmtId="0" fontId="0" fillId="0" borderId="14" xfId="0" applyBorder="1"/>
    <xf numFmtId="0" fontId="0" fillId="0" borderId="18" xfId="0" applyBorder="1"/>
    <xf numFmtId="164" fontId="0" fillId="0" borderId="18" xfId="0" applyNumberFormat="1" applyBorder="1"/>
    <xf numFmtId="0" fontId="2" fillId="0" borderId="18" xfId="0" applyFont="1" applyBorder="1"/>
    <xf numFmtId="164" fontId="0" fillId="0" borderId="23" xfId="0" applyNumberFormat="1" applyBorder="1"/>
    <xf numFmtId="164" fontId="0" fillId="0" borderId="0" xfId="0" applyNumberFormat="1" applyBorder="1"/>
    <xf numFmtId="0" fontId="2" fillId="0" borderId="23" xfId="0" applyFont="1" applyBorder="1"/>
    <xf numFmtId="0" fontId="0" fillId="0" borderId="25" xfId="0" applyBorder="1"/>
    <xf numFmtId="164" fontId="0" fillId="0" borderId="26" xfId="0" applyNumberFormat="1" applyBorder="1"/>
    <xf numFmtId="164" fontId="0" fillId="4" borderId="27" xfId="0" applyNumberFormat="1" applyFill="1" applyBorder="1"/>
    <xf numFmtId="0" fontId="0" fillId="0" borderId="28" xfId="0" applyBorder="1"/>
    <xf numFmtId="164" fontId="0" fillId="0" borderId="29" xfId="0" applyNumberFormat="1" applyBorder="1"/>
    <xf numFmtId="164" fontId="0" fillId="4" borderId="30" xfId="0" applyNumberFormat="1" applyFill="1" applyBorder="1"/>
    <xf numFmtId="164" fontId="0" fillId="2" borderId="4" xfId="0" applyNumberFormat="1" applyFill="1" applyBorder="1"/>
    <xf numFmtId="164" fontId="0" fillId="2" borderId="23" xfId="0" applyNumberFormat="1" applyFill="1" applyBorder="1"/>
    <xf numFmtId="0" fontId="0" fillId="0" borderId="31" xfId="0" applyBorder="1"/>
    <xf numFmtId="0" fontId="0" fillId="0" borderId="32" xfId="0" applyBorder="1"/>
    <xf numFmtId="0" fontId="0" fillId="0" borderId="33" xfId="0" applyFill="1" applyBorder="1"/>
    <xf numFmtId="0" fontId="2" fillId="0" borderId="10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4" borderId="12" xfId="0" applyFont="1" applyFill="1" applyBorder="1"/>
    <xf numFmtId="0" fontId="2" fillId="0" borderId="34" xfId="0" applyFont="1" applyBorder="1" applyAlignment="1">
      <alignment horizontal="center"/>
    </xf>
    <xf numFmtId="0" fontId="0" fillId="2" borderId="33" xfId="0" applyFill="1" applyBorder="1"/>
    <xf numFmtId="0" fontId="2" fillId="0" borderId="10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14" fontId="0" fillId="0" borderId="0" xfId="0" applyNumberFormat="1"/>
    <xf numFmtId="0" fontId="0" fillId="0" borderId="0" xfId="0" applyFill="1" applyBorder="1"/>
    <xf numFmtId="0" fontId="2" fillId="0" borderId="14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/>
    <xf numFmtId="0" fontId="2" fillId="0" borderId="12" xfId="0" applyFont="1" applyBorder="1"/>
    <xf numFmtId="0" fontId="0" fillId="0" borderId="35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14" xfId="0" applyFill="1" applyBorder="1"/>
    <xf numFmtId="0" fontId="0" fillId="0" borderId="18" xfId="0" applyFill="1" applyBorder="1"/>
    <xf numFmtId="14" fontId="0" fillId="0" borderId="3" xfId="0" applyNumberFormat="1" applyBorder="1"/>
    <xf numFmtId="164" fontId="0" fillId="0" borderId="8" xfId="0" applyNumberFormat="1" applyBorder="1"/>
    <xf numFmtId="0" fontId="1" fillId="0" borderId="0" xfId="0" applyFont="1" applyAlignment="1">
      <alignment horizontal="center"/>
    </xf>
    <xf numFmtId="0" fontId="0" fillId="0" borderId="23" xfId="0" applyFill="1" applyBorder="1"/>
    <xf numFmtId="0" fontId="0" fillId="0" borderId="36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workbookViewId="0">
      <selection activeCell="F18" sqref="F18"/>
    </sheetView>
  </sheetViews>
  <sheetFormatPr defaultRowHeight="14.4" x14ac:dyDescent="0.3"/>
  <cols>
    <col min="1" max="1" width="3" bestFit="1" customWidth="1"/>
    <col min="2" max="2" width="21.44140625" bestFit="1" customWidth="1"/>
    <col min="4" max="4" width="9.109375" bestFit="1" customWidth="1"/>
    <col min="7" max="7" width="9.109375" bestFit="1" customWidth="1"/>
    <col min="10" max="10" width="9.109375" bestFit="1" customWidth="1"/>
    <col min="13" max="14" width="9.33203125" bestFit="1" customWidth="1"/>
  </cols>
  <sheetData>
    <row r="1" spans="1:14" x14ac:dyDescent="0.3">
      <c r="C1" s="2" t="s">
        <v>0</v>
      </c>
      <c r="D1" s="74">
        <v>43128</v>
      </c>
      <c r="E1" s="3"/>
      <c r="F1" s="4" t="s">
        <v>1</v>
      </c>
      <c r="G1" s="74">
        <v>43156</v>
      </c>
      <c r="H1" s="3"/>
      <c r="I1" s="4" t="s">
        <v>3</v>
      </c>
      <c r="J1" s="74">
        <v>43281</v>
      </c>
      <c r="K1" s="3"/>
      <c r="L1" s="5" t="s">
        <v>4</v>
      </c>
      <c r="M1" s="6" t="s">
        <v>4</v>
      </c>
      <c r="N1" s="7"/>
    </row>
    <row r="2" spans="1:14" ht="15" thickBot="1" x14ac:dyDescent="0.35">
      <c r="B2" t="s">
        <v>5</v>
      </c>
      <c r="C2" s="8" t="s">
        <v>6</v>
      </c>
      <c r="D2" s="9" t="s">
        <v>7</v>
      </c>
      <c r="E2" s="10" t="s">
        <v>8</v>
      </c>
      <c r="F2" s="9" t="s">
        <v>6</v>
      </c>
      <c r="G2" s="9" t="s">
        <v>7</v>
      </c>
      <c r="H2" s="10" t="s">
        <v>8</v>
      </c>
      <c r="I2" s="9" t="s">
        <v>6</v>
      </c>
      <c r="J2" s="9" t="s">
        <v>7</v>
      </c>
      <c r="K2" s="10" t="s">
        <v>8</v>
      </c>
      <c r="L2" s="11" t="s">
        <v>6</v>
      </c>
      <c r="M2" s="12" t="s">
        <v>9</v>
      </c>
      <c r="N2" s="13" t="s">
        <v>10</v>
      </c>
    </row>
    <row r="3" spans="1:14" x14ac:dyDescent="0.3">
      <c r="A3">
        <v>1</v>
      </c>
      <c r="B3" s="14" t="s">
        <v>12</v>
      </c>
      <c r="C3" s="45">
        <f>Pretekári!G3</f>
        <v>16</v>
      </c>
      <c r="D3" s="46">
        <f t="shared" ref="D3:D8" si="0">C3*0.5</f>
        <v>8</v>
      </c>
      <c r="E3" s="47">
        <f t="shared" ref="E3:E8" si="1">D3</f>
        <v>8</v>
      </c>
      <c r="F3" s="48">
        <f>Pretekári!L3</f>
        <v>14</v>
      </c>
      <c r="G3" s="49">
        <f t="shared" ref="G3:G8" si="2">F3*0.5</f>
        <v>7</v>
      </c>
      <c r="H3" s="50">
        <f t="shared" ref="H3:H8" si="3">G3</f>
        <v>7</v>
      </c>
      <c r="I3" s="48">
        <f>Pretekári!Q3</f>
        <v>13</v>
      </c>
      <c r="J3" s="49">
        <f t="shared" ref="J3:J8" si="4">I3*0.5</f>
        <v>6.5</v>
      </c>
      <c r="K3" s="50">
        <f t="shared" ref="K3:K8" si="5">J3</f>
        <v>6.5</v>
      </c>
      <c r="L3" s="51">
        <f>E3+H3+K3</f>
        <v>21.5</v>
      </c>
      <c r="M3" s="19">
        <v>250</v>
      </c>
      <c r="N3" s="20">
        <f>SUM(L3:M3)</f>
        <v>271.5</v>
      </c>
    </row>
    <row r="4" spans="1:14" x14ac:dyDescent="0.3">
      <c r="A4">
        <v>2</v>
      </c>
      <c r="B4" s="14" t="s">
        <v>13</v>
      </c>
      <c r="C4" s="21">
        <f>Pretekári!G4</f>
        <v>15</v>
      </c>
      <c r="D4" s="22">
        <f t="shared" si="0"/>
        <v>7.5</v>
      </c>
      <c r="E4" s="23">
        <f t="shared" si="1"/>
        <v>7.5</v>
      </c>
      <c r="F4" s="15">
        <f>Pretekári!L4</f>
        <v>14</v>
      </c>
      <c r="G4" s="16">
        <f t="shared" si="2"/>
        <v>7</v>
      </c>
      <c r="H4" s="17">
        <f t="shared" si="3"/>
        <v>7</v>
      </c>
      <c r="I4" s="15">
        <f>Pretekári!Q4</f>
        <v>11</v>
      </c>
      <c r="J4" s="16">
        <f t="shared" si="4"/>
        <v>5.5</v>
      </c>
      <c r="K4" s="17">
        <f t="shared" si="5"/>
        <v>5.5</v>
      </c>
      <c r="L4" s="18">
        <f t="shared" ref="L4" si="6">E4+H4+K4</f>
        <v>20</v>
      </c>
      <c r="M4" s="24">
        <v>220</v>
      </c>
      <c r="N4" s="25">
        <f>SUM(L4:M4)</f>
        <v>240</v>
      </c>
    </row>
    <row r="5" spans="1:14" x14ac:dyDescent="0.3">
      <c r="A5">
        <v>3</v>
      </c>
      <c r="B5" s="14" t="s">
        <v>15</v>
      </c>
      <c r="C5" s="27">
        <f>Pretekári!G6</f>
        <v>0</v>
      </c>
      <c r="D5" s="28">
        <f t="shared" si="0"/>
        <v>0</v>
      </c>
      <c r="E5" s="29">
        <f t="shared" si="1"/>
        <v>0</v>
      </c>
      <c r="F5" s="27">
        <f>Pretekári!L6</f>
        <v>4</v>
      </c>
      <c r="G5" s="28">
        <f t="shared" si="2"/>
        <v>2</v>
      </c>
      <c r="H5" s="29">
        <f t="shared" si="3"/>
        <v>2</v>
      </c>
      <c r="I5" s="27">
        <f>Pretekári!Q6</f>
        <v>5</v>
      </c>
      <c r="J5" s="28">
        <f t="shared" si="4"/>
        <v>2.5</v>
      </c>
      <c r="K5" s="29">
        <f t="shared" si="5"/>
        <v>2.5</v>
      </c>
      <c r="L5" s="18">
        <f>E5+H5+K5</f>
        <v>4.5</v>
      </c>
      <c r="M5" s="26">
        <v>190</v>
      </c>
      <c r="N5" s="25">
        <f>SUM(L5:M5)</f>
        <v>194.5</v>
      </c>
    </row>
    <row r="6" spans="1:14" x14ac:dyDescent="0.3">
      <c r="A6">
        <v>4</v>
      </c>
      <c r="B6" s="14" t="s">
        <v>17</v>
      </c>
      <c r="C6" s="27">
        <f>Pretekári!G8</f>
        <v>8</v>
      </c>
      <c r="D6" s="28">
        <f t="shared" si="0"/>
        <v>4</v>
      </c>
      <c r="E6" s="29">
        <f t="shared" si="1"/>
        <v>4</v>
      </c>
      <c r="F6" s="27">
        <f>Pretekári!L8</f>
        <v>0</v>
      </c>
      <c r="G6" s="28">
        <f t="shared" si="2"/>
        <v>0</v>
      </c>
      <c r="H6" s="29">
        <f t="shared" si="3"/>
        <v>0</v>
      </c>
      <c r="I6" s="27">
        <f>Pretekári!Q8</f>
        <v>0</v>
      </c>
      <c r="J6" s="28">
        <f t="shared" si="4"/>
        <v>0</v>
      </c>
      <c r="K6" s="29">
        <f t="shared" si="5"/>
        <v>0</v>
      </c>
      <c r="L6" s="18">
        <f>E6+H6+K6</f>
        <v>4</v>
      </c>
      <c r="M6" s="26">
        <v>160</v>
      </c>
      <c r="N6" s="25">
        <f>SUM(L6:M6)</f>
        <v>164</v>
      </c>
    </row>
    <row r="7" spans="1:14" x14ac:dyDescent="0.3">
      <c r="A7">
        <v>5</v>
      </c>
      <c r="B7" s="14" t="s">
        <v>14</v>
      </c>
      <c r="C7" s="15">
        <f>Pretekári!G5</f>
        <v>2</v>
      </c>
      <c r="D7" s="16">
        <f t="shared" si="0"/>
        <v>1</v>
      </c>
      <c r="E7" s="17">
        <f t="shared" si="1"/>
        <v>1</v>
      </c>
      <c r="F7" s="15">
        <f>Pretekári!L5</f>
        <v>0</v>
      </c>
      <c r="G7" s="16">
        <f t="shared" si="2"/>
        <v>0</v>
      </c>
      <c r="H7" s="17">
        <f t="shared" si="3"/>
        <v>0</v>
      </c>
      <c r="I7" s="15">
        <f>Pretekári!Q5</f>
        <v>0</v>
      </c>
      <c r="J7" s="16">
        <f t="shared" si="4"/>
        <v>0</v>
      </c>
      <c r="K7" s="17">
        <f t="shared" si="5"/>
        <v>0</v>
      </c>
      <c r="L7" s="18">
        <f>E7+H7+K7</f>
        <v>1</v>
      </c>
      <c r="M7" s="26">
        <v>130</v>
      </c>
      <c r="N7" s="25">
        <f>SUM(L7:M7)</f>
        <v>131</v>
      </c>
    </row>
    <row r="8" spans="1:14" ht="15" thickBot="1" x14ac:dyDescent="0.35">
      <c r="A8">
        <v>6</v>
      </c>
      <c r="B8" s="14" t="s">
        <v>16</v>
      </c>
      <c r="C8" s="30">
        <f>Pretekári!G7</f>
        <v>0</v>
      </c>
      <c r="D8" s="32">
        <f t="shared" si="0"/>
        <v>0</v>
      </c>
      <c r="E8" s="31">
        <f t="shared" si="1"/>
        <v>0</v>
      </c>
      <c r="F8" s="30">
        <f>Pretekári!L7</f>
        <v>0</v>
      </c>
      <c r="G8" s="32">
        <f t="shared" si="2"/>
        <v>0</v>
      </c>
      <c r="H8" s="31">
        <f t="shared" si="3"/>
        <v>0</v>
      </c>
      <c r="I8" s="30">
        <f>Pretekári!Q7</f>
        <v>0</v>
      </c>
      <c r="J8" s="32">
        <f t="shared" si="4"/>
        <v>0</v>
      </c>
      <c r="K8" s="31">
        <f t="shared" si="5"/>
        <v>0</v>
      </c>
      <c r="L8" s="52">
        <f>E8+H8+K8</f>
        <v>0</v>
      </c>
      <c r="M8" s="33">
        <v>0</v>
      </c>
      <c r="N8" s="75">
        <f>SUM(M8:M8)</f>
        <v>0</v>
      </c>
    </row>
    <row r="9" spans="1:14" ht="15" thickBot="1" x14ac:dyDescent="0.35">
      <c r="B9" s="34"/>
      <c r="L9" s="1">
        <f>SUM(L3:L8)</f>
        <v>51</v>
      </c>
      <c r="M9" s="35">
        <f>SUM(M3:M8)</f>
        <v>950</v>
      </c>
      <c r="N9" s="1">
        <f>SUM(N3:N8)</f>
        <v>1001</v>
      </c>
    </row>
    <row r="10" spans="1:14" ht="15" thickBot="1" x14ac:dyDescent="0.35">
      <c r="A10" s="34"/>
      <c r="B10" s="36" t="s">
        <v>11</v>
      </c>
      <c r="C10" s="37" t="s">
        <v>7</v>
      </c>
    </row>
    <row r="11" spans="1:14" x14ac:dyDescent="0.3">
      <c r="B11" s="38" t="s">
        <v>26</v>
      </c>
      <c r="C11" s="20">
        <v>125</v>
      </c>
    </row>
    <row r="12" spans="1:14" x14ac:dyDescent="0.3">
      <c r="B12" s="39" t="s">
        <v>26</v>
      </c>
      <c r="C12" s="40">
        <v>125</v>
      </c>
    </row>
    <row r="13" spans="1:14" ht="15" thickBot="1" x14ac:dyDescent="0.35">
      <c r="B13" s="44" t="s">
        <v>25</v>
      </c>
      <c r="C13" s="42">
        <v>125</v>
      </c>
    </row>
    <row r="14" spans="1:14" x14ac:dyDescent="0.3">
      <c r="B14" s="34"/>
      <c r="C14" s="43"/>
      <c r="D14" s="34"/>
    </row>
  </sheetData>
  <pageMargins left="0.7" right="0.7" top="0.75" bottom="0.75" header="0.3" footer="0.3"/>
  <pageSetup paperSize="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4" sqref="B14"/>
    </sheetView>
  </sheetViews>
  <sheetFormatPr defaultRowHeight="14.4" x14ac:dyDescent="0.3"/>
  <cols>
    <col min="1" max="1" width="3" bestFit="1" customWidth="1"/>
    <col min="2" max="2" width="18.44140625" bestFit="1" customWidth="1"/>
    <col min="18" max="18" width="10.6640625" bestFit="1" customWidth="1"/>
  </cols>
  <sheetData>
    <row r="1" spans="1:18" x14ac:dyDescent="0.3">
      <c r="C1" s="2" t="s">
        <v>0</v>
      </c>
      <c r="D1" s="4"/>
      <c r="E1" s="4"/>
      <c r="F1" s="4"/>
      <c r="G1" s="3"/>
      <c r="H1" s="2" t="s">
        <v>1</v>
      </c>
      <c r="I1" s="4"/>
      <c r="J1" s="4"/>
      <c r="K1" s="4"/>
      <c r="L1" s="3"/>
      <c r="M1" s="4" t="s">
        <v>3</v>
      </c>
      <c r="N1" s="4"/>
      <c r="O1" s="4"/>
      <c r="P1" s="4"/>
      <c r="Q1" s="3"/>
      <c r="R1" s="7" t="s">
        <v>18</v>
      </c>
    </row>
    <row r="2" spans="1:18" x14ac:dyDescent="0.3">
      <c r="B2" t="s">
        <v>5</v>
      </c>
      <c r="C2" s="53" t="s">
        <v>19</v>
      </c>
      <c r="D2" s="34" t="s">
        <v>20</v>
      </c>
      <c r="E2" s="34" t="s">
        <v>21</v>
      </c>
      <c r="F2" s="34" t="s">
        <v>22</v>
      </c>
      <c r="G2" s="54" t="s">
        <v>8</v>
      </c>
      <c r="H2" s="53" t="s">
        <v>19</v>
      </c>
      <c r="I2" s="34" t="s">
        <v>20</v>
      </c>
      <c r="J2" s="34" t="s">
        <v>21</v>
      </c>
      <c r="K2" s="34" t="s">
        <v>22</v>
      </c>
      <c r="L2" s="54" t="s">
        <v>8</v>
      </c>
      <c r="M2" s="34" t="s">
        <v>19</v>
      </c>
      <c r="N2" s="34" t="s">
        <v>20</v>
      </c>
      <c r="O2" s="34" t="s">
        <v>21</v>
      </c>
      <c r="P2" s="34" t="s">
        <v>22</v>
      </c>
      <c r="Q2" s="54" t="s">
        <v>8</v>
      </c>
      <c r="R2" s="55" t="s">
        <v>23</v>
      </c>
    </row>
    <row r="3" spans="1:18" x14ac:dyDescent="0.3">
      <c r="A3">
        <v>1</v>
      </c>
      <c r="B3" s="14" t="s">
        <v>12</v>
      </c>
      <c r="C3" s="56">
        <v>4</v>
      </c>
      <c r="D3" s="57">
        <v>5</v>
      </c>
      <c r="E3" s="58">
        <v>3</v>
      </c>
      <c r="F3" s="58">
        <v>4</v>
      </c>
      <c r="G3" s="59">
        <f>SUM(C3:F3)</f>
        <v>16</v>
      </c>
      <c r="H3" s="56">
        <v>3</v>
      </c>
      <c r="I3" s="57">
        <v>5</v>
      </c>
      <c r="J3" s="58">
        <v>3</v>
      </c>
      <c r="K3" s="58">
        <v>3</v>
      </c>
      <c r="L3" s="59">
        <f>SUM(H3:K3)</f>
        <v>14</v>
      </c>
      <c r="M3" s="60">
        <v>3</v>
      </c>
      <c r="N3" s="57">
        <v>5</v>
      </c>
      <c r="O3" s="58">
        <v>1</v>
      </c>
      <c r="P3" s="58">
        <v>4</v>
      </c>
      <c r="Q3" s="59">
        <f>SUM(M3:P3)</f>
        <v>13</v>
      </c>
      <c r="R3" s="61">
        <f>G3+L3+Q3</f>
        <v>43</v>
      </c>
    </row>
    <row r="4" spans="1:18" x14ac:dyDescent="0.3">
      <c r="A4">
        <v>2</v>
      </c>
      <c r="B4" s="14" t="s">
        <v>13</v>
      </c>
      <c r="C4" s="56">
        <v>9</v>
      </c>
      <c r="D4" s="57">
        <v>2</v>
      </c>
      <c r="E4" s="58">
        <v>2</v>
      </c>
      <c r="F4" s="58">
        <v>2</v>
      </c>
      <c r="G4" s="59">
        <f t="shared" ref="G4:G12" si="0">SUM(C4:F4)</f>
        <v>15</v>
      </c>
      <c r="H4" s="56">
        <v>6</v>
      </c>
      <c r="I4" s="57">
        <v>2</v>
      </c>
      <c r="J4" s="58">
        <v>4</v>
      </c>
      <c r="K4" s="58">
        <v>2</v>
      </c>
      <c r="L4" s="59">
        <f t="shared" ref="L4:L12" si="1">SUM(H4:K4)</f>
        <v>14</v>
      </c>
      <c r="M4" s="60">
        <v>5</v>
      </c>
      <c r="N4" s="57">
        <v>1</v>
      </c>
      <c r="O4" s="58">
        <v>3</v>
      </c>
      <c r="P4" s="58">
        <v>2</v>
      </c>
      <c r="Q4" s="59">
        <f t="shared" ref="Q4:Q12" si="2">SUM(M4:P4)</f>
        <v>11</v>
      </c>
      <c r="R4" s="61">
        <f t="shared" ref="R4:R12" si="3">G4+L4+Q4</f>
        <v>40</v>
      </c>
    </row>
    <row r="5" spans="1:18" x14ac:dyDescent="0.3">
      <c r="A5">
        <v>3</v>
      </c>
      <c r="B5" s="14" t="s">
        <v>14</v>
      </c>
      <c r="C5" s="56">
        <v>0</v>
      </c>
      <c r="D5" s="57">
        <v>2</v>
      </c>
      <c r="E5" s="58">
        <v>0</v>
      </c>
      <c r="F5" s="58">
        <v>0</v>
      </c>
      <c r="G5" s="59">
        <f t="shared" si="0"/>
        <v>2</v>
      </c>
      <c r="H5" s="56">
        <v>0</v>
      </c>
      <c r="I5" s="57">
        <v>0</v>
      </c>
      <c r="J5" s="58">
        <v>0</v>
      </c>
      <c r="K5" s="58">
        <v>0</v>
      </c>
      <c r="L5" s="59">
        <f t="shared" si="1"/>
        <v>0</v>
      </c>
      <c r="M5" s="60">
        <v>0</v>
      </c>
      <c r="N5" s="57">
        <v>0</v>
      </c>
      <c r="O5" s="58">
        <v>0</v>
      </c>
      <c r="P5" s="58">
        <v>0</v>
      </c>
      <c r="Q5" s="59">
        <f t="shared" si="2"/>
        <v>0</v>
      </c>
      <c r="R5" s="61">
        <f t="shared" si="3"/>
        <v>2</v>
      </c>
    </row>
    <row r="6" spans="1:18" x14ac:dyDescent="0.3">
      <c r="A6">
        <v>4</v>
      </c>
      <c r="B6" s="14" t="s">
        <v>15</v>
      </c>
      <c r="C6" s="56">
        <v>0</v>
      </c>
      <c r="D6" s="58">
        <v>0</v>
      </c>
      <c r="E6" s="58">
        <v>0</v>
      </c>
      <c r="F6" s="58">
        <v>0</v>
      </c>
      <c r="G6" s="59">
        <f t="shared" si="0"/>
        <v>0</v>
      </c>
      <c r="H6" s="56">
        <v>3</v>
      </c>
      <c r="I6" s="58">
        <v>1</v>
      </c>
      <c r="J6" s="58">
        <v>0</v>
      </c>
      <c r="K6" s="58">
        <v>0</v>
      </c>
      <c r="L6" s="59">
        <f t="shared" si="1"/>
        <v>4</v>
      </c>
      <c r="M6" s="60">
        <v>2</v>
      </c>
      <c r="N6" s="58">
        <v>2</v>
      </c>
      <c r="O6" s="58">
        <v>1</v>
      </c>
      <c r="P6" s="58">
        <v>0</v>
      </c>
      <c r="Q6" s="59">
        <f t="shared" si="2"/>
        <v>5</v>
      </c>
      <c r="R6" s="61">
        <f t="shared" si="3"/>
        <v>9</v>
      </c>
    </row>
    <row r="7" spans="1:18" x14ac:dyDescent="0.3">
      <c r="A7">
        <v>5</v>
      </c>
      <c r="B7" s="14" t="s">
        <v>16</v>
      </c>
      <c r="C7" s="56">
        <v>0</v>
      </c>
      <c r="D7" s="58">
        <v>0</v>
      </c>
      <c r="E7" s="58">
        <v>0</v>
      </c>
      <c r="F7" s="58">
        <v>0</v>
      </c>
      <c r="G7" s="59">
        <f t="shared" si="0"/>
        <v>0</v>
      </c>
      <c r="H7" s="56">
        <v>0</v>
      </c>
      <c r="I7" s="58">
        <v>0</v>
      </c>
      <c r="J7" s="58">
        <v>0</v>
      </c>
      <c r="K7" s="58">
        <v>0</v>
      </c>
      <c r="L7" s="59">
        <f t="shared" si="1"/>
        <v>0</v>
      </c>
      <c r="M7" s="60">
        <v>0</v>
      </c>
      <c r="N7" s="58">
        <v>0</v>
      </c>
      <c r="O7" s="58">
        <v>0</v>
      </c>
      <c r="P7" s="58">
        <v>0</v>
      </c>
      <c r="Q7" s="59">
        <f t="shared" si="2"/>
        <v>0</v>
      </c>
      <c r="R7" s="61">
        <f t="shared" si="3"/>
        <v>0</v>
      </c>
    </row>
    <row r="8" spans="1:18" x14ac:dyDescent="0.3">
      <c r="A8">
        <v>6</v>
      </c>
      <c r="B8" s="14" t="s">
        <v>17</v>
      </c>
      <c r="C8" s="56">
        <v>3</v>
      </c>
      <c r="D8" s="58">
        <v>1</v>
      </c>
      <c r="E8" s="58">
        <v>3</v>
      </c>
      <c r="F8" s="58">
        <v>1</v>
      </c>
      <c r="G8" s="59">
        <f t="shared" si="0"/>
        <v>8</v>
      </c>
      <c r="H8" s="56">
        <v>0</v>
      </c>
      <c r="I8" s="58">
        <v>0</v>
      </c>
      <c r="J8" s="58">
        <v>0</v>
      </c>
      <c r="K8" s="58">
        <v>0</v>
      </c>
      <c r="L8" s="59">
        <f t="shared" si="1"/>
        <v>0</v>
      </c>
      <c r="M8" s="60">
        <v>0</v>
      </c>
      <c r="N8" s="58">
        <v>0</v>
      </c>
      <c r="O8" s="58">
        <v>0</v>
      </c>
      <c r="P8" s="58">
        <v>0</v>
      </c>
      <c r="Q8" s="59">
        <f t="shared" si="2"/>
        <v>0</v>
      </c>
      <c r="R8" s="61">
        <f t="shared" si="3"/>
        <v>8</v>
      </c>
    </row>
    <row r="9" spans="1:18" x14ac:dyDescent="0.3">
      <c r="A9">
        <v>7</v>
      </c>
      <c r="B9" s="14"/>
      <c r="C9" s="56"/>
      <c r="D9" s="58"/>
      <c r="E9" s="58"/>
      <c r="F9" s="58"/>
      <c r="G9" s="59">
        <f t="shared" si="0"/>
        <v>0</v>
      </c>
      <c r="H9" s="56"/>
      <c r="I9" s="58"/>
      <c r="J9" s="58"/>
      <c r="K9" s="58"/>
      <c r="L9" s="59">
        <f t="shared" si="1"/>
        <v>0</v>
      </c>
      <c r="M9" s="60"/>
      <c r="N9" s="58"/>
      <c r="O9" s="58"/>
      <c r="P9" s="58"/>
      <c r="Q9" s="59">
        <f t="shared" si="2"/>
        <v>0</v>
      </c>
      <c r="R9" s="61">
        <f t="shared" si="3"/>
        <v>0</v>
      </c>
    </row>
    <row r="10" spans="1:18" x14ac:dyDescent="0.3">
      <c r="A10">
        <v>8</v>
      </c>
      <c r="B10" s="14"/>
      <c r="C10" s="62"/>
      <c r="D10" s="57"/>
      <c r="E10" s="57"/>
      <c r="F10" s="57"/>
      <c r="G10" s="59">
        <f t="shared" si="0"/>
        <v>0</v>
      </c>
      <c r="H10" s="62"/>
      <c r="I10" s="57"/>
      <c r="J10" s="57"/>
      <c r="K10" s="57"/>
      <c r="L10" s="59">
        <f t="shared" si="1"/>
        <v>0</v>
      </c>
      <c r="M10" s="63"/>
      <c r="N10" s="57"/>
      <c r="O10" s="57"/>
      <c r="P10" s="57"/>
      <c r="Q10" s="59">
        <f t="shared" si="2"/>
        <v>0</v>
      </c>
      <c r="R10" s="61">
        <f t="shared" si="3"/>
        <v>0</v>
      </c>
    </row>
    <row r="11" spans="1:18" x14ac:dyDescent="0.3">
      <c r="A11">
        <v>9</v>
      </c>
      <c r="B11" s="14"/>
      <c r="C11" s="56"/>
      <c r="D11" s="58"/>
      <c r="E11" s="58"/>
      <c r="F11" s="58"/>
      <c r="G11" s="59">
        <f t="shared" si="0"/>
        <v>0</v>
      </c>
      <c r="H11" s="56"/>
      <c r="I11" s="58"/>
      <c r="J11" s="58"/>
      <c r="K11" s="58"/>
      <c r="L11" s="59">
        <f t="shared" si="1"/>
        <v>0</v>
      </c>
      <c r="M11" s="60"/>
      <c r="N11" s="58"/>
      <c r="O11" s="58"/>
      <c r="P11" s="58"/>
      <c r="Q11" s="59">
        <f t="shared" si="2"/>
        <v>0</v>
      </c>
      <c r="R11" s="61">
        <f t="shared" si="3"/>
        <v>0</v>
      </c>
    </row>
    <row r="12" spans="1:18" x14ac:dyDescent="0.3">
      <c r="A12">
        <v>10</v>
      </c>
      <c r="B12" s="14"/>
      <c r="C12" s="56"/>
      <c r="D12" s="58"/>
      <c r="E12" s="58"/>
      <c r="F12" s="58"/>
      <c r="G12" s="59">
        <f t="shared" si="0"/>
        <v>0</v>
      </c>
      <c r="H12" s="56"/>
      <c r="I12" s="58"/>
      <c r="J12" s="58"/>
      <c r="K12" s="58"/>
      <c r="L12" s="59">
        <f t="shared" si="1"/>
        <v>0</v>
      </c>
      <c r="M12" s="60"/>
      <c r="N12" s="58"/>
      <c r="O12" s="58"/>
      <c r="P12" s="58"/>
      <c r="Q12" s="59">
        <f t="shared" si="2"/>
        <v>0</v>
      </c>
      <c r="R12" s="61">
        <f t="shared" si="3"/>
        <v>0</v>
      </c>
    </row>
    <row r="13" spans="1:18" x14ac:dyDescent="0.3">
      <c r="C13">
        <f>SUM(C3:C12)</f>
        <v>16</v>
      </c>
      <c r="D13">
        <f>SUM(D3:D12)</f>
        <v>10</v>
      </c>
      <c r="E13">
        <f>SUM(E3:E12)</f>
        <v>8</v>
      </c>
      <c r="F13">
        <f>SUM(F3:F12)</f>
        <v>7</v>
      </c>
      <c r="G13">
        <f>SUM(C3:F12)</f>
        <v>41</v>
      </c>
      <c r="H13">
        <f>SUM(H3:H12)</f>
        <v>12</v>
      </c>
      <c r="I13">
        <f>SUM(I3:I12)</f>
        <v>8</v>
      </c>
      <c r="J13">
        <f>SUM(J3:J12)</f>
        <v>7</v>
      </c>
      <c r="K13">
        <f>SUM(K3:K12)</f>
        <v>5</v>
      </c>
      <c r="L13">
        <f>SUM(H3:K12)</f>
        <v>32</v>
      </c>
      <c r="M13">
        <f>SUM(M3:M12)</f>
        <v>10</v>
      </c>
      <c r="N13">
        <f>SUM(N3:N12)</f>
        <v>8</v>
      </c>
      <c r="O13">
        <f>SUM(O3:O12)</f>
        <v>5</v>
      </c>
      <c r="P13">
        <f>SUM(P3:P12)</f>
        <v>6</v>
      </c>
      <c r="Q13">
        <f>SUM(M3:P12)</f>
        <v>29</v>
      </c>
      <c r="R13">
        <f>SUM(R3:R12)</f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tabSelected="1" workbookViewId="0">
      <selection activeCell="H13" sqref="H13"/>
    </sheetView>
  </sheetViews>
  <sheetFormatPr defaultRowHeight="14.4" x14ac:dyDescent="0.3"/>
  <cols>
    <col min="1" max="1" width="3" bestFit="1" customWidth="1"/>
    <col min="2" max="2" width="18.44140625" bestFit="1" customWidth="1"/>
    <col min="3" max="3" width="9.109375" bestFit="1" customWidth="1"/>
    <col min="5" max="5" width="9.109375" bestFit="1" customWidth="1"/>
    <col min="6" max="6" width="7.6640625" bestFit="1" customWidth="1"/>
    <col min="7" max="7" width="9.33203125" bestFit="1" customWidth="1"/>
  </cols>
  <sheetData>
    <row r="1" spans="1:7" ht="15" thickBot="1" x14ac:dyDescent="0.35">
      <c r="A1" s="76" t="s">
        <v>24</v>
      </c>
      <c r="B1" s="76"/>
      <c r="C1" s="64">
        <v>43128</v>
      </c>
      <c r="D1" s="64">
        <v>43156</v>
      </c>
      <c r="E1" s="64">
        <v>43281</v>
      </c>
    </row>
    <row r="2" spans="1:7" ht="15" thickBot="1" x14ac:dyDescent="0.35">
      <c r="C2" t="s">
        <v>0</v>
      </c>
      <c r="D2" t="s">
        <v>1</v>
      </c>
      <c r="E2" t="s">
        <v>3</v>
      </c>
      <c r="F2" s="7" t="s">
        <v>2</v>
      </c>
      <c r="G2" s="65" t="s">
        <v>7</v>
      </c>
    </row>
    <row r="3" spans="1:7" x14ac:dyDescent="0.3">
      <c r="A3">
        <v>1</v>
      </c>
      <c r="B3" s="72" t="s">
        <v>12</v>
      </c>
      <c r="C3" s="70">
        <v>102</v>
      </c>
      <c r="D3" s="67">
        <v>91</v>
      </c>
      <c r="E3" s="68">
        <v>85</v>
      </c>
      <c r="F3" s="66">
        <f t="shared" ref="F3:F8" si="0">C3+D3+E3</f>
        <v>278</v>
      </c>
      <c r="G3" s="1">
        <v>250</v>
      </c>
    </row>
    <row r="4" spans="1:7" x14ac:dyDescent="0.3">
      <c r="A4">
        <v>2</v>
      </c>
      <c r="B4" s="73" t="s">
        <v>13</v>
      </c>
      <c r="C4" s="71">
        <v>89</v>
      </c>
      <c r="D4" s="58">
        <v>76</v>
      </c>
      <c r="E4" s="69">
        <v>71</v>
      </c>
      <c r="F4" s="41">
        <f t="shared" si="0"/>
        <v>236</v>
      </c>
      <c r="G4" s="1">
        <v>220</v>
      </c>
    </row>
    <row r="5" spans="1:7" x14ac:dyDescent="0.3">
      <c r="A5">
        <v>3</v>
      </c>
      <c r="B5" s="73" t="s">
        <v>15</v>
      </c>
      <c r="C5" s="71">
        <v>0</v>
      </c>
      <c r="D5" s="58">
        <v>31</v>
      </c>
      <c r="E5" s="69">
        <v>28</v>
      </c>
      <c r="F5" s="41">
        <f t="shared" si="0"/>
        <v>59</v>
      </c>
      <c r="G5" s="1">
        <v>190</v>
      </c>
    </row>
    <row r="6" spans="1:7" x14ac:dyDescent="0.3">
      <c r="A6">
        <v>4</v>
      </c>
      <c r="B6" s="73" t="s">
        <v>17</v>
      </c>
      <c r="C6" s="71">
        <v>43</v>
      </c>
      <c r="D6" s="58">
        <v>0</v>
      </c>
      <c r="E6" s="69">
        <v>0</v>
      </c>
      <c r="F6" s="41">
        <f t="shared" si="0"/>
        <v>43</v>
      </c>
      <c r="G6" s="1">
        <v>160</v>
      </c>
    </row>
    <row r="7" spans="1:7" x14ac:dyDescent="0.3">
      <c r="A7">
        <v>5</v>
      </c>
      <c r="B7" s="73" t="s">
        <v>14</v>
      </c>
      <c r="C7" s="71">
        <v>10</v>
      </c>
      <c r="D7" s="58">
        <v>0</v>
      </c>
      <c r="E7" s="69">
        <v>0</v>
      </c>
      <c r="F7" s="41">
        <f t="shared" si="0"/>
        <v>10</v>
      </c>
      <c r="G7" s="1">
        <v>130</v>
      </c>
    </row>
    <row r="8" spans="1:7" ht="15" thickBot="1" x14ac:dyDescent="0.35">
      <c r="A8">
        <v>6</v>
      </c>
      <c r="B8" s="77" t="s">
        <v>16</v>
      </c>
      <c r="C8" s="78">
        <v>0</v>
      </c>
      <c r="D8" s="79">
        <v>0</v>
      </c>
      <c r="E8" s="80">
        <v>0</v>
      </c>
      <c r="F8" s="44">
        <f t="shared" si="0"/>
        <v>0</v>
      </c>
      <c r="G8" s="1">
        <v>0</v>
      </c>
    </row>
    <row r="9" spans="1:7" x14ac:dyDescent="0.3">
      <c r="G9" s="1">
        <f>SUM(G3:G8)</f>
        <v>950</v>
      </c>
    </row>
  </sheetData>
  <autoFilter ref="B2:F2" xr:uid="{B369E2D0-3034-47A5-BF75-D2C67D55961B}">
    <sortState ref="B3:F9">
      <sortCondition descending="1" ref="F2"/>
    </sortState>
  </autoFilter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Súmar</vt:lpstr>
      <vt:lpstr>Pretekári</vt:lpstr>
      <vt:lpstr>Poradie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zvaz</dc:creator>
  <cp:lastModifiedBy>strze</cp:lastModifiedBy>
  <cp:lastPrinted>2018-07-03T11:43:00Z</cp:lastPrinted>
  <dcterms:created xsi:type="dcterms:W3CDTF">2017-07-31T10:49:25Z</dcterms:created>
  <dcterms:modified xsi:type="dcterms:W3CDTF">2018-11-22T10:21:58Z</dcterms:modified>
</cp:coreProperties>
</file>